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 Dg" sheetId="1" r:id="rId1"/>
    <sheet name="Mannschaften" sheetId="2" r:id="rId2"/>
  </sheets>
  <definedNames/>
  <calcPr fullCalcOnLoad="1"/>
</workbook>
</file>

<file path=xl/sharedStrings.xml><?xml version="1.0" encoding="utf-8"?>
<sst xmlns="http://schemas.openxmlformats.org/spreadsheetml/2006/main" count="177" uniqueCount="66">
  <si>
    <t>Jugendrunde 2013 - 2014</t>
  </si>
  <si>
    <t>Luftgewehr</t>
  </si>
  <si>
    <t>Schüler</t>
  </si>
  <si>
    <t>Platz</t>
  </si>
  <si>
    <t>Verein</t>
  </si>
  <si>
    <t>Namen</t>
  </si>
  <si>
    <t>Klasse</t>
  </si>
  <si>
    <t>Mann-schaft</t>
  </si>
  <si>
    <t>1. DG</t>
  </si>
  <si>
    <t>2. DG</t>
  </si>
  <si>
    <t>3. DG</t>
  </si>
  <si>
    <t>Summe</t>
  </si>
  <si>
    <t>Anzahl Wettkämpfe</t>
  </si>
  <si>
    <t>Ergebnis Durchschnitt</t>
  </si>
  <si>
    <t>GRO</t>
  </si>
  <si>
    <t>M'Kademi, Riaan</t>
  </si>
  <si>
    <t>Sch, m</t>
  </si>
  <si>
    <t>GRO 1</t>
  </si>
  <si>
    <t>Oetzel, Melina</t>
  </si>
  <si>
    <t>Sch, w</t>
  </si>
  <si>
    <t>ZIE</t>
  </si>
  <si>
    <t>Otyepka, Michelle</t>
  </si>
  <si>
    <t>ZIE 1</t>
  </si>
  <si>
    <t>Gude, Niklas</t>
  </si>
  <si>
    <t>DOH</t>
  </si>
  <si>
    <t>Zänker, Domenik</t>
  </si>
  <si>
    <t>DOH 1</t>
  </si>
  <si>
    <t>Reuß, Johanna</t>
  </si>
  <si>
    <t>Nickel, Joschi</t>
  </si>
  <si>
    <t>Köhler, Leon</t>
  </si>
  <si>
    <t>GRO 2</t>
  </si>
  <si>
    <t>Olbrisch, Celine</t>
  </si>
  <si>
    <t>Hugo, Kilian</t>
  </si>
  <si>
    <t>ROS</t>
  </si>
  <si>
    <t>Langner, Maximilian</t>
  </si>
  <si>
    <t>Fischer, Annika</t>
  </si>
  <si>
    <t>Schramm, Katharina</t>
  </si>
  <si>
    <t>Goldmann, David</t>
  </si>
  <si>
    <t>Ludolph, Joel</t>
  </si>
  <si>
    <t>Osterhorn, Franz</t>
  </si>
  <si>
    <t>Jugend</t>
  </si>
  <si>
    <t>Susebach, Leon</t>
  </si>
  <si>
    <t>Jg-M</t>
  </si>
  <si>
    <t>Osterhorn, Paul</t>
  </si>
  <si>
    <t>De Scisio, Luca</t>
  </si>
  <si>
    <t>Krause, Macel</t>
  </si>
  <si>
    <t>Dahms, Lukas</t>
  </si>
  <si>
    <t>Junioren</t>
  </si>
  <si>
    <t>KLE</t>
  </si>
  <si>
    <t>Müller, Katharina</t>
  </si>
  <si>
    <t>Jg-W</t>
  </si>
  <si>
    <t>Lorbach, Martin</t>
  </si>
  <si>
    <t>Jun-B-M</t>
  </si>
  <si>
    <t>Rübeling, Florian</t>
  </si>
  <si>
    <t>Jun-A-M</t>
  </si>
  <si>
    <t>Luftpistole</t>
  </si>
  <si>
    <t>Zänker Natascha</t>
  </si>
  <si>
    <t>Jgd, w</t>
  </si>
  <si>
    <t>Mannschaftswertung</t>
  </si>
  <si>
    <t>Mannschaft</t>
  </si>
  <si>
    <t>1. Dg</t>
  </si>
  <si>
    <t>2. Dg</t>
  </si>
  <si>
    <t>3. Dg</t>
  </si>
  <si>
    <t>Gesamt</t>
  </si>
  <si>
    <t>1.</t>
  </si>
  <si>
    <t>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</si>
</sst>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22">
      <selection activeCell="J49" sqref="J49"/>
    </sheetView>
  </sheetViews>
  <sheetFormatPr defaultColWidth="11.421875" defaultRowHeight="12.75"/>
  <cols>
    <col min="1" max="2" width="7.140625" style="1" customWidth="1"/>
    <col min="3" max="3" width="19.7109375" style="2" customWidth="1"/>
    <col min="4" max="4" width="8.421875" style="1" customWidth="1"/>
    <col min="5" max="5" width="7.57421875" style="3" customWidth="1"/>
    <col min="6" max="6" width="6.57421875" style="1" customWidth="1"/>
    <col min="7" max="7" width="6.7109375" style="1" customWidth="1"/>
    <col min="8" max="8" width="7.00390625" style="1" customWidth="1"/>
    <col min="9" max="9" width="7.7109375" style="1" customWidth="1"/>
    <col min="10" max="16384" width="11.421875" style="2" customWidth="1"/>
  </cols>
  <sheetData>
    <row r="1" spans="1:11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62"/>
      <c r="K1" s="62"/>
    </row>
    <row r="2" spans="1:11" s="5" customFormat="1" ht="21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62"/>
      <c r="K2" s="62"/>
    </row>
    <row r="3" spans="1:11" s="5" customFormat="1" ht="21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60"/>
      <c r="K3" s="60"/>
    </row>
    <row r="4" spans="1:11" s="9" customFormat="1" ht="27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8" t="s">
        <v>13</v>
      </c>
    </row>
    <row r="5" spans="1:11" s="14" customFormat="1" ht="14.25" customHeight="1">
      <c r="A5" s="10">
        <v>1</v>
      </c>
      <c r="B5" s="10" t="s">
        <v>14</v>
      </c>
      <c r="C5" s="11" t="s">
        <v>15</v>
      </c>
      <c r="D5" s="10" t="s">
        <v>16</v>
      </c>
      <c r="E5" s="10" t="s">
        <v>17</v>
      </c>
      <c r="F5" s="10">
        <v>157</v>
      </c>
      <c r="G5" s="10">
        <v>181</v>
      </c>
      <c r="H5" s="10">
        <v>164</v>
      </c>
      <c r="I5" s="10">
        <f aca="true" t="shared" si="0" ref="I5:I20">SUM(F5:H5)</f>
        <v>502</v>
      </c>
      <c r="J5" s="12">
        <f aca="true" t="shared" si="1" ref="J5:J20">COUNT(F5:H5)</f>
        <v>3</v>
      </c>
      <c r="K5" s="13">
        <f aca="true" t="shared" si="2" ref="K5:K20">I5/J5</f>
        <v>167.33333333333334</v>
      </c>
    </row>
    <row r="6" spans="1:11" s="14" customFormat="1" ht="14.25" customHeight="1">
      <c r="A6" s="10">
        <v>2</v>
      </c>
      <c r="B6" s="10" t="s">
        <v>14</v>
      </c>
      <c r="C6" s="11" t="s">
        <v>18</v>
      </c>
      <c r="D6" s="10" t="s">
        <v>19</v>
      </c>
      <c r="E6" s="15" t="s">
        <v>17</v>
      </c>
      <c r="F6" s="10"/>
      <c r="G6" s="10">
        <v>161</v>
      </c>
      <c r="H6" s="10">
        <v>143</v>
      </c>
      <c r="I6" s="10">
        <f t="shared" si="0"/>
        <v>304</v>
      </c>
      <c r="J6" s="12">
        <f t="shared" si="1"/>
        <v>2</v>
      </c>
      <c r="K6" s="13">
        <f t="shared" si="2"/>
        <v>152</v>
      </c>
    </row>
    <row r="7" spans="1:11" s="14" customFormat="1" ht="14.25" customHeight="1">
      <c r="A7" s="10">
        <v>3</v>
      </c>
      <c r="B7" s="10" t="s">
        <v>20</v>
      </c>
      <c r="C7" s="11" t="s">
        <v>21</v>
      </c>
      <c r="D7" s="10" t="s">
        <v>19</v>
      </c>
      <c r="E7" s="15" t="s">
        <v>22</v>
      </c>
      <c r="F7" s="10">
        <v>157</v>
      </c>
      <c r="G7" s="10">
        <v>175</v>
      </c>
      <c r="H7" s="10">
        <v>114</v>
      </c>
      <c r="I7" s="10">
        <f t="shared" si="0"/>
        <v>446</v>
      </c>
      <c r="J7" s="12">
        <f t="shared" si="1"/>
        <v>3</v>
      </c>
      <c r="K7" s="13">
        <f t="shared" si="2"/>
        <v>148.66666666666666</v>
      </c>
    </row>
    <row r="8" spans="1:11" s="14" customFormat="1" ht="14.25" customHeight="1">
      <c r="A8" s="10">
        <v>4</v>
      </c>
      <c r="B8" s="10" t="s">
        <v>14</v>
      </c>
      <c r="C8" s="11" t="s">
        <v>23</v>
      </c>
      <c r="D8" s="10" t="s">
        <v>16</v>
      </c>
      <c r="E8" s="10"/>
      <c r="F8" s="10">
        <v>132</v>
      </c>
      <c r="G8" s="10">
        <v>160</v>
      </c>
      <c r="H8" s="10"/>
      <c r="I8" s="10">
        <f t="shared" si="0"/>
        <v>292</v>
      </c>
      <c r="J8" s="12">
        <f t="shared" si="1"/>
        <v>2</v>
      </c>
      <c r="K8" s="13">
        <f t="shared" si="2"/>
        <v>146</v>
      </c>
    </row>
    <row r="9" spans="1:11" s="14" customFormat="1" ht="14.25" customHeight="1">
      <c r="A9" s="10">
        <v>5</v>
      </c>
      <c r="B9" s="10" t="s">
        <v>24</v>
      </c>
      <c r="C9" s="11" t="s">
        <v>25</v>
      </c>
      <c r="D9" s="10" t="s">
        <v>16</v>
      </c>
      <c r="E9" s="10" t="s">
        <v>26</v>
      </c>
      <c r="F9" s="10">
        <v>137</v>
      </c>
      <c r="G9" s="10">
        <v>156</v>
      </c>
      <c r="H9" s="10">
        <v>144</v>
      </c>
      <c r="I9" s="10">
        <f t="shared" si="0"/>
        <v>437</v>
      </c>
      <c r="J9" s="12">
        <f t="shared" si="1"/>
        <v>3</v>
      </c>
      <c r="K9" s="13">
        <f t="shared" si="2"/>
        <v>145.66666666666666</v>
      </c>
    </row>
    <row r="10" spans="1:11" s="14" customFormat="1" ht="14.25" customHeight="1">
      <c r="A10" s="10">
        <v>6</v>
      </c>
      <c r="B10" s="10" t="s">
        <v>14</v>
      </c>
      <c r="C10" s="11" t="s">
        <v>27</v>
      </c>
      <c r="D10" s="10" t="s">
        <v>19</v>
      </c>
      <c r="E10" s="10" t="s">
        <v>17</v>
      </c>
      <c r="F10" s="10">
        <v>137</v>
      </c>
      <c r="G10" s="10">
        <v>143</v>
      </c>
      <c r="H10" s="10">
        <v>156</v>
      </c>
      <c r="I10" s="10">
        <f t="shared" si="0"/>
        <v>436</v>
      </c>
      <c r="J10" s="12">
        <f t="shared" si="1"/>
        <v>3</v>
      </c>
      <c r="K10" s="13">
        <f t="shared" si="2"/>
        <v>145.33333333333334</v>
      </c>
    </row>
    <row r="11" spans="1:11" s="14" customFormat="1" ht="14.25" customHeight="1">
      <c r="A11" s="10">
        <v>7</v>
      </c>
      <c r="B11" s="10" t="s">
        <v>24</v>
      </c>
      <c r="C11" s="11" t="s">
        <v>28</v>
      </c>
      <c r="D11" s="10" t="s">
        <v>16</v>
      </c>
      <c r="E11" s="10" t="s">
        <v>26</v>
      </c>
      <c r="F11" s="10">
        <v>155</v>
      </c>
      <c r="G11" s="10">
        <v>141</v>
      </c>
      <c r="H11" s="10">
        <v>139</v>
      </c>
      <c r="I11" s="10">
        <f t="shared" si="0"/>
        <v>435</v>
      </c>
      <c r="J11" s="12">
        <f t="shared" si="1"/>
        <v>3</v>
      </c>
      <c r="K11" s="13">
        <f t="shared" si="2"/>
        <v>145</v>
      </c>
    </row>
    <row r="12" spans="1:11" s="14" customFormat="1" ht="14.25" customHeight="1">
      <c r="A12" s="10">
        <v>8</v>
      </c>
      <c r="B12" s="10" t="s">
        <v>14</v>
      </c>
      <c r="C12" s="11" t="s">
        <v>29</v>
      </c>
      <c r="D12" s="10" t="s">
        <v>16</v>
      </c>
      <c r="E12" s="10" t="s">
        <v>30</v>
      </c>
      <c r="F12" s="10">
        <v>136</v>
      </c>
      <c r="G12" s="10"/>
      <c r="H12" s="10">
        <v>144</v>
      </c>
      <c r="I12" s="10">
        <f t="shared" si="0"/>
        <v>280</v>
      </c>
      <c r="J12" s="12">
        <f t="shared" si="1"/>
        <v>2</v>
      </c>
      <c r="K12" s="13">
        <f t="shared" si="2"/>
        <v>140</v>
      </c>
    </row>
    <row r="13" spans="1:11" s="14" customFormat="1" ht="14.25" customHeight="1">
      <c r="A13" s="10">
        <v>9</v>
      </c>
      <c r="B13" s="10" t="s">
        <v>14</v>
      </c>
      <c r="C13" s="11" t="s">
        <v>31</v>
      </c>
      <c r="D13" s="10" t="s">
        <v>19</v>
      </c>
      <c r="E13" s="10" t="s">
        <v>30</v>
      </c>
      <c r="F13" s="10">
        <v>138</v>
      </c>
      <c r="G13" s="10">
        <v>140</v>
      </c>
      <c r="H13" s="10">
        <v>140</v>
      </c>
      <c r="I13" s="10">
        <f t="shared" si="0"/>
        <v>418</v>
      </c>
      <c r="J13" s="12">
        <f t="shared" si="1"/>
        <v>3</v>
      </c>
      <c r="K13" s="13">
        <f t="shared" si="2"/>
        <v>139.33333333333334</v>
      </c>
    </row>
    <row r="14" spans="1:11" s="14" customFormat="1" ht="14.25" customHeight="1">
      <c r="A14" s="10">
        <v>10</v>
      </c>
      <c r="B14" s="10" t="s">
        <v>20</v>
      </c>
      <c r="C14" s="11" t="s">
        <v>32</v>
      </c>
      <c r="D14" s="10" t="s">
        <v>16</v>
      </c>
      <c r="E14" s="15" t="s">
        <v>22</v>
      </c>
      <c r="F14" s="10"/>
      <c r="G14" s="10">
        <v>142</v>
      </c>
      <c r="H14" s="10">
        <v>131</v>
      </c>
      <c r="I14" s="10">
        <f t="shared" si="0"/>
        <v>273</v>
      </c>
      <c r="J14" s="12">
        <f t="shared" si="1"/>
        <v>2</v>
      </c>
      <c r="K14" s="13">
        <f t="shared" si="2"/>
        <v>136.5</v>
      </c>
    </row>
    <row r="15" spans="1:11" s="14" customFormat="1" ht="14.25" customHeight="1">
      <c r="A15" s="10">
        <v>11</v>
      </c>
      <c r="B15" s="10" t="s">
        <v>33</v>
      </c>
      <c r="C15" s="11" t="s">
        <v>34</v>
      </c>
      <c r="D15" s="10" t="s">
        <v>16</v>
      </c>
      <c r="E15" s="15"/>
      <c r="F15" s="10">
        <v>131</v>
      </c>
      <c r="G15" s="10">
        <v>114</v>
      </c>
      <c r="H15" s="10">
        <v>122</v>
      </c>
      <c r="I15" s="10">
        <f t="shared" si="0"/>
        <v>367</v>
      </c>
      <c r="J15" s="12">
        <f t="shared" si="1"/>
        <v>3</v>
      </c>
      <c r="K15" s="13">
        <f t="shared" si="2"/>
        <v>122.33333333333333</v>
      </c>
    </row>
    <row r="16" spans="1:11" s="14" customFormat="1" ht="14.25" customHeight="1">
      <c r="A16" s="10">
        <v>12</v>
      </c>
      <c r="B16" s="10" t="s">
        <v>14</v>
      </c>
      <c r="C16" s="11" t="s">
        <v>35</v>
      </c>
      <c r="D16" s="10" t="s">
        <v>19</v>
      </c>
      <c r="E16" s="15" t="s">
        <v>30</v>
      </c>
      <c r="F16" s="10">
        <v>99</v>
      </c>
      <c r="G16" s="10">
        <v>137</v>
      </c>
      <c r="H16" s="10"/>
      <c r="I16" s="10">
        <f t="shared" si="0"/>
        <v>236</v>
      </c>
      <c r="J16" s="12">
        <f t="shared" si="1"/>
        <v>2</v>
      </c>
      <c r="K16" s="13">
        <f t="shared" si="2"/>
        <v>118</v>
      </c>
    </row>
    <row r="17" spans="1:11" s="16" customFormat="1" ht="14.25" customHeight="1">
      <c r="A17" s="10">
        <v>13</v>
      </c>
      <c r="B17" s="10" t="s">
        <v>20</v>
      </c>
      <c r="C17" s="11" t="s">
        <v>36</v>
      </c>
      <c r="D17" s="10" t="s">
        <v>19</v>
      </c>
      <c r="E17" s="15" t="s">
        <v>22</v>
      </c>
      <c r="F17" s="10"/>
      <c r="G17" s="10">
        <v>88</v>
      </c>
      <c r="H17" s="10">
        <v>126</v>
      </c>
      <c r="I17" s="10">
        <f t="shared" si="0"/>
        <v>214</v>
      </c>
      <c r="J17" s="12">
        <f t="shared" si="1"/>
        <v>2</v>
      </c>
      <c r="K17" s="13">
        <f t="shared" si="2"/>
        <v>107</v>
      </c>
    </row>
    <row r="18" spans="1:11" s="16" customFormat="1" ht="14.25" customHeight="1">
      <c r="A18" s="10">
        <v>14</v>
      </c>
      <c r="B18" s="10" t="s">
        <v>24</v>
      </c>
      <c r="C18" s="11" t="s">
        <v>37</v>
      </c>
      <c r="D18" s="10" t="s">
        <v>16</v>
      </c>
      <c r="E18" s="10" t="s">
        <v>26</v>
      </c>
      <c r="F18" s="10">
        <v>105</v>
      </c>
      <c r="G18" s="10">
        <v>109</v>
      </c>
      <c r="H18" s="10"/>
      <c r="I18" s="10">
        <f t="shared" si="0"/>
        <v>214</v>
      </c>
      <c r="J18" s="12">
        <f t="shared" si="1"/>
        <v>2</v>
      </c>
      <c r="K18" s="13">
        <f t="shared" si="2"/>
        <v>107</v>
      </c>
    </row>
    <row r="19" spans="1:11" s="16" customFormat="1" ht="14.25" customHeight="1">
      <c r="A19" s="10">
        <v>15</v>
      </c>
      <c r="B19" s="10" t="s">
        <v>14</v>
      </c>
      <c r="C19" s="11" t="s">
        <v>38</v>
      </c>
      <c r="D19" s="10" t="s">
        <v>16</v>
      </c>
      <c r="E19" s="10" t="s">
        <v>30</v>
      </c>
      <c r="F19" s="10">
        <v>117</v>
      </c>
      <c r="G19" s="10">
        <v>68</v>
      </c>
      <c r="H19" s="10"/>
      <c r="I19" s="10">
        <f t="shared" si="0"/>
        <v>185</v>
      </c>
      <c r="J19" s="12">
        <f t="shared" si="1"/>
        <v>2</v>
      </c>
      <c r="K19" s="13">
        <f t="shared" si="2"/>
        <v>92.5</v>
      </c>
    </row>
    <row r="20" spans="1:11" s="16" customFormat="1" ht="14.25" customHeight="1">
      <c r="A20" s="10">
        <v>16</v>
      </c>
      <c r="B20" s="10" t="s">
        <v>24</v>
      </c>
      <c r="C20" s="11" t="s">
        <v>39</v>
      </c>
      <c r="D20" s="10" t="s">
        <v>16</v>
      </c>
      <c r="E20" s="15"/>
      <c r="F20" s="10">
        <v>87</v>
      </c>
      <c r="G20" s="10">
        <v>89</v>
      </c>
      <c r="H20" s="10"/>
      <c r="I20" s="10">
        <f t="shared" si="0"/>
        <v>176</v>
      </c>
      <c r="J20" s="12">
        <f t="shared" si="1"/>
        <v>2</v>
      </c>
      <c r="K20" s="13">
        <f t="shared" si="2"/>
        <v>88</v>
      </c>
    </row>
    <row r="21" spans="1:11" s="16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21.75" customHeight="1">
      <c r="A22" s="61" t="s">
        <v>40</v>
      </c>
      <c r="B22" s="61"/>
      <c r="C22" s="61"/>
      <c r="D22" s="61"/>
      <c r="E22" s="61"/>
      <c r="F22" s="61"/>
      <c r="G22" s="61"/>
      <c r="H22" s="61"/>
      <c r="I22" s="61"/>
      <c r="J22" s="60"/>
      <c r="K22" s="60"/>
    </row>
    <row r="23" spans="1:11" s="16" customFormat="1" ht="27" customHeight="1">
      <c r="A23" s="7" t="s">
        <v>3</v>
      </c>
      <c r="B23" s="7" t="s">
        <v>4</v>
      </c>
      <c r="C23" s="7" t="s">
        <v>5</v>
      </c>
      <c r="D23" s="7" t="s">
        <v>6</v>
      </c>
      <c r="E23" s="8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12</v>
      </c>
      <c r="K23" s="8" t="s">
        <v>13</v>
      </c>
    </row>
    <row r="24" spans="1:11" s="16" customFormat="1" ht="14.25" customHeight="1">
      <c r="A24" s="10">
        <v>1</v>
      </c>
      <c r="B24" s="10" t="s">
        <v>20</v>
      </c>
      <c r="C24" s="11" t="s">
        <v>41</v>
      </c>
      <c r="D24" s="10" t="s">
        <v>42</v>
      </c>
      <c r="E24" s="15"/>
      <c r="F24" s="10">
        <v>334</v>
      </c>
      <c r="G24" s="10">
        <v>328</v>
      </c>
      <c r="H24" s="10">
        <v>330</v>
      </c>
      <c r="I24" s="10">
        <f>SUM(F24:H24)</f>
        <v>992</v>
      </c>
      <c r="J24" s="12">
        <f>COUNT(F24:H24)</f>
        <v>3</v>
      </c>
      <c r="K24" s="18">
        <f>I24/J24</f>
        <v>330.6666666666667</v>
      </c>
    </row>
    <row r="25" spans="1:11" s="16" customFormat="1" ht="14.25" customHeight="1">
      <c r="A25" s="10">
        <v>2</v>
      </c>
      <c r="B25" s="10" t="s">
        <v>24</v>
      </c>
      <c r="C25" s="11" t="s">
        <v>43</v>
      </c>
      <c r="D25" s="10" t="s">
        <v>42</v>
      </c>
      <c r="E25" s="15"/>
      <c r="F25" s="10">
        <v>316</v>
      </c>
      <c r="G25" s="10">
        <v>322</v>
      </c>
      <c r="H25" s="10"/>
      <c r="I25" s="10">
        <f>SUM(F25:H25)</f>
        <v>638</v>
      </c>
      <c r="J25" s="12">
        <f>COUNT(F25:H25)</f>
        <v>2</v>
      </c>
      <c r="K25" s="18">
        <f>I25/J25</f>
        <v>319</v>
      </c>
    </row>
    <row r="26" spans="1:11" s="16" customFormat="1" ht="14.25" customHeight="1">
      <c r="A26" s="10">
        <v>3</v>
      </c>
      <c r="B26" s="10" t="s">
        <v>14</v>
      </c>
      <c r="C26" s="11" t="s">
        <v>44</v>
      </c>
      <c r="D26" s="10" t="s">
        <v>42</v>
      </c>
      <c r="E26" s="15"/>
      <c r="F26" s="10">
        <v>318</v>
      </c>
      <c r="G26" s="10">
        <v>300</v>
      </c>
      <c r="H26" s="10"/>
      <c r="I26" s="10">
        <f>SUM(F26:H26)</f>
        <v>618</v>
      </c>
      <c r="J26" s="12">
        <f>COUNT(F26:H26)</f>
        <v>2</v>
      </c>
      <c r="K26" s="18">
        <f>I26/J26</f>
        <v>309</v>
      </c>
    </row>
    <row r="27" spans="1:11" s="16" customFormat="1" ht="14.25" customHeight="1">
      <c r="A27" s="10">
        <v>4</v>
      </c>
      <c r="B27" s="10" t="s">
        <v>24</v>
      </c>
      <c r="C27" s="11" t="s">
        <v>45</v>
      </c>
      <c r="D27" s="10" t="s">
        <v>42</v>
      </c>
      <c r="E27" s="15"/>
      <c r="F27" s="10">
        <v>281</v>
      </c>
      <c r="G27" s="10">
        <v>300</v>
      </c>
      <c r="H27" s="10"/>
      <c r="I27" s="10">
        <f>SUM(F27:H27)</f>
        <v>581</v>
      </c>
      <c r="J27" s="12">
        <f>COUNT(F27:H27)</f>
        <v>2</v>
      </c>
      <c r="K27" s="18">
        <f>I27/J27</f>
        <v>290.5</v>
      </c>
    </row>
    <row r="28" spans="1:11" s="16" customFormat="1" ht="14.25" customHeight="1">
      <c r="A28" s="10">
        <v>5</v>
      </c>
      <c r="B28" s="10" t="s">
        <v>33</v>
      </c>
      <c r="C28" s="11" t="s">
        <v>46</v>
      </c>
      <c r="D28" s="10" t="s">
        <v>42</v>
      </c>
      <c r="E28" s="15"/>
      <c r="F28" s="10">
        <v>272</v>
      </c>
      <c r="G28" s="10">
        <v>256</v>
      </c>
      <c r="H28" s="10">
        <v>244</v>
      </c>
      <c r="I28" s="10">
        <f>SUM(F28:H28)</f>
        <v>772</v>
      </c>
      <c r="J28" s="12">
        <f>COUNT(F28:H28)</f>
        <v>3</v>
      </c>
      <c r="K28" s="18">
        <f>I28/J28</f>
        <v>257.3333333333333</v>
      </c>
    </row>
    <row r="29" spans="1:10" s="16" customFormat="1" ht="14.25" customHeight="1">
      <c r="A29" s="19"/>
      <c r="B29" s="19"/>
      <c r="F29" s="19"/>
      <c r="G29" s="19"/>
      <c r="H29" s="19"/>
      <c r="I29" s="19"/>
      <c r="J29" s="20"/>
    </row>
    <row r="30" spans="1:11" s="16" customFormat="1" ht="21.75" customHeight="1">
      <c r="A30" s="59" t="s">
        <v>47</v>
      </c>
      <c r="B30" s="59"/>
      <c r="C30" s="59"/>
      <c r="D30" s="59"/>
      <c r="E30" s="59"/>
      <c r="F30" s="59"/>
      <c r="G30" s="59"/>
      <c r="H30" s="59"/>
      <c r="I30" s="59"/>
      <c r="J30" s="60"/>
      <c r="K30" s="60"/>
    </row>
    <row r="31" spans="1:11" s="16" customFormat="1" ht="27" customHeight="1">
      <c r="A31" s="21" t="s">
        <v>3</v>
      </c>
      <c r="B31" s="21" t="s">
        <v>4</v>
      </c>
      <c r="C31" s="21" t="s">
        <v>5</v>
      </c>
      <c r="D31" s="21" t="s">
        <v>6</v>
      </c>
      <c r="E31" s="22" t="s">
        <v>7</v>
      </c>
      <c r="F31" s="21" t="s">
        <v>8</v>
      </c>
      <c r="G31" s="21" t="s">
        <v>9</v>
      </c>
      <c r="H31" s="21" t="s">
        <v>10</v>
      </c>
      <c r="I31" s="21" t="s">
        <v>11</v>
      </c>
      <c r="J31" s="22" t="s">
        <v>12</v>
      </c>
      <c r="K31" s="22" t="s">
        <v>13</v>
      </c>
    </row>
    <row r="32" spans="1:11" s="16" customFormat="1" ht="14.25" customHeight="1">
      <c r="A32" s="10">
        <v>1</v>
      </c>
      <c r="B32" s="10" t="s">
        <v>48</v>
      </c>
      <c r="C32" s="11" t="s">
        <v>49</v>
      </c>
      <c r="D32" s="10" t="s">
        <v>50</v>
      </c>
      <c r="E32" s="15"/>
      <c r="F32" s="10">
        <v>365</v>
      </c>
      <c r="G32" s="10">
        <v>370</v>
      </c>
      <c r="H32" s="10">
        <v>365</v>
      </c>
      <c r="I32" s="10">
        <f>SUM(F32:H32)</f>
        <v>1100</v>
      </c>
      <c r="J32" s="12">
        <f>COUNT(F32:H32)</f>
        <v>3</v>
      </c>
      <c r="K32" s="18">
        <f>I32/J32</f>
        <v>366.6666666666667</v>
      </c>
    </row>
    <row r="33" spans="1:11" s="16" customFormat="1" ht="14.25" customHeight="1">
      <c r="A33" s="10">
        <v>2</v>
      </c>
      <c r="B33" s="10" t="s">
        <v>20</v>
      </c>
      <c r="C33" s="11" t="s">
        <v>51</v>
      </c>
      <c r="D33" s="10" t="s">
        <v>52</v>
      </c>
      <c r="E33" s="15"/>
      <c r="F33" s="10">
        <v>365</v>
      </c>
      <c r="G33" s="10">
        <v>355</v>
      </c>
      <c r="H33" s="10">
        <v>358</v>
      </c>
      <c r="I33" s="10">
        <f>SUM(F33:H33)</f>
        <v>1078</v>
      </c>
      <c r="J33" s="12">
        <f>COUNT(F33:H33)</f>
        <v>3</v>
      </c>
      <c r="K33" s="18">
        <f>I33/J33</f>
        <v>359.3333333333333</v>
      </c>
    </row>
    <row r="34" spans="1:11" s="16" customFormat="1" ht="14.25" customHeight="1">
      <c r="A34" s="10">
        <v>3</v>
      </c>
      <c r="B34" s="10" t="s">
        <v>14</v>
      </c>
      <c r="C34" s="11" t="s">
        <v>53</v>
      </c>
      <c r="D34" s="10" t="s">
        <v>54</v>
      </c>
      <c r="E34" s="15"/>
      <c r="F34" s="10">
        <v>316</v>
      </c>
      <c r="G34" s="10">
        <v>324</v>
      </c>
      <c r="H34" s="10">
        <v>314</v>
      </c>
      <c r="I34" s="10">
        <f>SUM(F34:H34)</f>
        <v>954</v>
      </c>
      <c r="J34" s="12">
        <f>COUNT(F34:H34)</f>
        <v>3</v>
      </c>
      <c r="K34" s="18">
        <f>I34/J34</f>
        <v>318</v>
      </c>
    </row>
    <row r="35" spans="1:10" s="16" customFormat="1" ht="14.25" customHeight="1">
      <c r="A35" s="19"/>
      <c r="B35" s="19"/>
      <c r="F35" s="19"/>
      <c r="G35" s="19"/>
      <c r="H35" s="19"/>
      <c r="I35" s="19"/>
      <c r="J35" s="20"/>
    </row>
    <row r="36" spans="1:11" s="16" customFormat="1" ht="21.75" customHeight="1">
      <c r="A36" s="54" t="s">
        <v>55</v>
      </c>
      <c r="B36" s="54"/>
      <c r="C36" s="54"/>
      <c r="D36" s="54"/>
      <c r="E36" s="54"/>
      <c r="F36" s="54"/>
      <c r="G36" s="54"/>
      <c r="H36" s="54"/>
      <c r="I36" s="54"/>
      <c r="J36" s="62"/>
      <c r="K36" s="62"/>
    </row>
    <row r="37" spans="1:11" s="16" customFormat="1" ht="21.75" customHeight="1">
      <c r="A37" s="59" t="s">
        <v>40</v>
      </c>
      <c r="B37" s="59"/>
      <c r="C37" s="59"/>
      <c r="D37" s="59"/>
      <c r="E37" s="59"/>
      <c r="F37" s="59"/>
      <c r="G37" s="59"/>
      <c r="H37" s="59"/>
      <c r="I37" s="59"/>
      <c r="J37" s="60"/>
      <c r="K37" s="60"/>
    </row>
    <row r="38" spans="1:11" s="16" customFormat="1" ht="27" customHeight="1">
      <c r="A38" s="23" t="s">
        <v>3</v>
      </c>
      <c r="B38" s="24" t="s">
        <v>4</v>
      </c>
      <c r="C38" s="24" t="s">
        <v>5</v>
      </c>
      <c r="D38" s="24" t="s">
        <v>6</v>
      </c>
      <c r="E38" s="25" t="s">
        <v>7</v>
      </c>
      <c r="F38" s="24" t="s">
        <v>8</v>
      </c>
      <c r="G38" s="24" t="s">
        <v>9</v>
      </c>
      <c r="H38" s="24" t="s">
        <v>10</v>
      </c>
      <c r="I38" s="24" t="s">
        <v>11</v>
      </c>
      <c r="J38" s="25" t="s">
        <v>12</v>
      </c>
      <c r="K38" s="25" t="s">
        <v>13</v>
      </c>
    </row>
    <row r="39" spans="1:11" s="14" customFormat="1" ht="14.25" customHeight="1">
      <c r="A39" s="10">
        <v>1</v>
      </c>
      <c r="B39" s="10" t="s">
        <v>24</v>
      </c>
      <c r="C39" s="11" t="s">
        <v>56</v>
      </c>
      <c r="D39" s="10" t="s">
        <v>57</v>
      </c>
      <c r="E39" s="15"/>
      <c r="F39" s="10">
        <v>338</v>
      </c>
      <c r="G39" s="10">
        <v>312</v>
      </c>
      <c r="H39" s="10">
        <v>324</v>
      </c>
      <c r="I39" s="10">
        <f>SUM(F39:H39)</f>
        <v>974</v>
      </c>
      <c r="J39" s="12">
        <f>COUNT(F39:H39)</f>
        <v>3</v>
      </c>
      <c r="K39" s="18">
        <f>I39/J39</f>
        <v>324.6666666666667</v>
      </c>
    </row>
    <row r="40" spans="3:10" ht="15">
      <c r="C40" s="26"/>
      <c r="D40" s="27"/>
      <c r="E40" s="28"/>
      <c r="F40" s="29"/>
      <c r="G40" s="29"/>
      <c r="H40" s="29"/>
      <c r="I40" s="29"/>
      <c r="J40" s="30"/>
    </row>
    <row r="41" spans="1:11" ht="21.75" customHeight="1">
      <c r="A41" s="55" t="s">
        <v>58</v>
      </c>
      <c r="B41" s="55"/>
      <c r="C41" s="55"/>
      <c r="D41" s="55"/>
      <c r="E41" s="55"/>
      <c r="F41" s="55"/>
      <c r="G41" s="55"/>
      <c r="H41" s="30"/>
      <c r="I41" s="30"/>
      <c r="J41" s="63"/>
      <c r="K41" s="63"/>
    </row>
    <row r="42" spans="1:11" ht="21.75" customHeight="1">
      <c r="A42" s="53" t="s">
        <v>1</v>
      </c>
      <c r="B42" s="53"/>
      <c r="C42" s="53"/>
      <c r="D42" s="53"/>
      <c r="E42" s="53"/>
      <c r="F42" s="53"/>
      <c r="G42" s="53"/>
      <c r="H42" s="4"/>
      <c r="I42" s="4"/>
      <c r="J42" s="63"/>
      <c r="K42" s="63"/>
    </row>
    <row r="43" spans="1:9" ht="21.75" customHeight="1">
      <c r="A43" s="59" t="s">
        <v>2</v>
      </c>
      <c r="B43" s="59"/>
      <c r="C43" s="59"/>
      <c r="D43" s="59"/>
      <c r="E43" s="59"/>
      <c r="F43" s="59"/>
      <c r="G43" s="59"/>
      <c r="H43" s="6"/>
      <c r="I43" s="6"/>
    </row>
    <row r="44" spans="1:256" ht="20.25" customHeight="1">
      <c r="A44" s="7" t="s">
        <v>3</v>
      </c>
      <c r="B44" s="31" t="s">
        <v>4</v>
      </c>
      <c r="C44" s="31" t="s">
        <v>5</v>
      </c>
      <c r="D44" s="31"/>
      <c r="E44" s="56" t="s">
        <v>13</v>
      </c>
      <c r="F44" s="56"/>
      <c r="G44" s="31" t="s">
        <v>11</v>
      </c>
      <c r="H44" s="2"/>
      <c r="I44" s="2"/>
      <c r="IV44"/>
    </row>
    <row r="45" spans="1:256" ht="12.75">
      <c r="A45" s="32">
        <v>1</v>
      </c>
      <c r="B45" s="10" t="s">
        <v>17</v>
      </c>
      <c r="C45" s="11" t="s">
        <v>15</v>
      </c>
      <c r="D45" s="33"/>
      <c r="E45" s="34"/>
      <c r="F45" s="33">
        <v>167</v>
      </c>
      <c r="G45" s="33">
        <f>SUM(F45:F47)</f>
        <v>464</v>
      </c>
      <c r="H45" s="2"/>
      <c r="I45" s="2"/>
      <c r="IV45"/>
    </row>
    <row r="46" spans="1:256" ht="12.75">
      <c r="A46" s="32"/>
      <c r="B46" s="32"/>
      <c r="C46" s="11" t="s">
        <v>18</v>
      </c>
      <c r="D46" s="33"/>
      <c r="E46" s="34"/>
      <c r="F46" s="33">
        <v>152</v>
      </c>
      <c r="G46" s="33"/>
      <c r="H46" s="2"/>
      <c r="I46" s="2"/>
      <c r="IV46"/>
    </row>
    <row r="47" spans="1:256" ht="12.75">
      <c r="A47" s="32"/>
      <c r="B47" s="32"/>
      <c r="C47" s="11" t="s">
        <v>27</v>
      </c>
      <c r="D47" s="33"/>
      <c r="E47" s="34"/>
      <c r="F47" s="33">
        <v>145</v>
      </c>
      <c r="G47" s="33"/>
      <c r="H47" s="2"/>
      <c r="I47" s="2"/>
      <c r="IV47"/>
    </row>
    <row r="48" spans="1:256" ht="12.75">
      <c r="A48" s="19"/>
      <c r="B48" s="19"/>
      <c r="C48" s="35"/>
      <c r="H48" s="2"/>
      <c r="I48" s="2"/>
      <c r="IV48"/>
    </row>
    <row r="49" spans="1:256" ht="12.75">
      <c r="A49" s="32">
        <v>2</v>
      </c>
      <c r="B49" s="32" t="s">
        <v>26</v>
      </c>
      <c r="C49" s="11" t="s">
        <v>28</v>
      </c>
      <c r="D49" s="33"/>
      <c r="E49" s="34"/>
      <c r="F49" s="33">
        <v>145</v>
      </c>
      <c r="G49" s="33">
        <f>SUM(F49:F51)</f>
        <v>398</v>
      </c>
      <c r="H49" s="2"/>
      <c r="I49" s="2"/>
      <c r="IV49"/>
    </row>
    <row r="50" spans="1:256" ht="12.75">
      <c r="A50" s="32"/>
      <c r="B50" s="32"/>
      <c r="C50" s="11" t="s">
        <v>25</v>
      </c>
      <c r="D50" s="33"/>
      <c r="E50" s="34"/>
      <c r="F50" s="33">
        <v>146</v>
      </c>
      <c r="G50" s="33"/>
      <c r="H50" s="2"/>
      <c r="I50" s="2"/>
      <c r="IV50"/>
    </row>
    <row r="51" spans="1:256" ht="12.75">
      <c r="A51" s="32"/>
      <c r="B51" s="32"/>
      <c r="C51" s="11" t="s">
        <v>37</v>
      </c>
      <c r="D51" s="33"/>
      <c r="E51" s="34"/>
      <c r="F51" s="33">
        <v>107</v>
      </c>
      <c r="G51" s="33"/>
      <c r="H51" s="2"/>
      <c r="I51" s="2"/>
      <c r="IV51"/>
    </row>
    <row r="52" spans="1:256" ht="12.75">
      <c r="A52" s="19"/>
      <c r="B52" s="19"/>
      <c r="H52" s="2"/>
      <c r="I52" s="2"/>
      <c r="IV52"/>
    </row>
    <row r="53" spans="1:256" ht="12.75">
      <c r="A53" s="32">
        <v>3</v>
      </c>
      <c r="B53" s="32" t="s">
        <v>30</v>
      </c>
      <c r="C53" s="11" t="s">
        <v>29</v>
      </c>
      <c r="D53" s="33"/>
      <c r="E53" s="34"/>
      <c r="F53" s="33">
        <v>140</v>
      </c>
      <c r="G53" s="33">
        <f>SUM(F53:F55)</f>
        <v>397</v>
      </c>
      <c r="H53" s="2"/>
      <c r="I53" s="2"/>
      <c r="IV53"/>
    </row>
    <row r="54" spans="1:256" ht="12.75">
      <c r="A54" s="32"/>
      <c r="B54" s="32"/>
      <c r="C54" s="11" t="s">
        <v>35</v>
      </c>
      <c r="D54" s="33"/>
      <c r="E54" s="34"/>
      <c r="F54" s="33">
        <v>118</v>
      </c>
      <c r="G54" s="33"/>
      <c r="H54" s="2"/>
      <c r="I54" s="2"/>
      <c r="IV54"/>
    </row>
    <row r="55" spans="1:256" ht="12.75">
      <c r="A55" s="33"/>
      <c r="B55" s="33"/>
      <c r="C55" s="11" t="s">
        <v>31</v>
      </c>
      <c r="D55" s="33"/>
      <c r="E55" s="34"/>
      <c r="F55" s="33">
        <v>139</v>
      </c>
      <c r="G55" s="33"/>
      <c r="H55" s="2"/>
      <c r="I55" s="2"/>
      <c r="IV55"/>
    </row>
    <row r="56" spans="8:256" ht="12.75">
      <c r="H56" s="2"/>
      <c r="I56" s="2"/>
      <c r="IV56"/>
    </row>
    <row r="57" spans="1:256" ht="12.75">
      <c r="A57" s="36">
        <v>4</v>
      </c>
      <c r="B57" s="36" t="s">
        <v>22</v>
      </c>
      <c r="C57" s="37" t="s">
        <v>21</v>
      </c>
      <c r="D57" s="36"/>
      <c r="E57" s="38"/>
      <c r="F57" s="36">
        <v>149</v>
      </c>
      <c r="G57" s="36">
        <f>SUM(F57:F59)</f>
        <v>393</v>
      </c>
      <c r="H57" s="2"/>
      <c r="I57" s="2"/>
      <c r="IV57"/>
    </row>
    <row r="58" spans="1:256" ht="12.75">
      <c r="A58" s="36"/>
      <c r="B58" s="36"/>
      <c r="C58" s="39" t="s">
        <v>36</v>
      </c>
      <c r="D58" s="36"/>
      <c r="E58" s="38"/>
      <c r="F58" s="36">
        <v>107</v>
      </c>
      <c r="G58" s="36"/>
      <c r="H58" s="2"/>
      <c r="I58" s="2"/>
      <c r="IV58"/>
    </row>
    <row r="59" spans="1:256" ht="12.75">
      <c r="A59" s="36"/>
      <c r="B59" s="36"/>
      <c r="C59" s="39" t="s">
        <v>32</v>
      </c>
      <c r="D59" s="36"/>
      <c r="E59" s="38"/>
      <c r="F59" s="36">
        <v>137</v>
      </c>
      <c r="G59" s="36"/>
      <c r="H59" s="2"/>
      <c r="I59" s="2"/>
      <c r="IV59"/>
    </row>
  </sheetData>
  <sheetProtection selectLockedCells="1" selectUnlockedCells="1"/>
  <mergeCells count="11">
    <mergeCell ref="A41:G41"/>
    <mergeCell ref="A42:G42"/>
    <mergeCell ref="A43:G43"/>
    <mergeCell ref="E44:F44"/>
    <mergeCell ref="A30:K30"/>
    <mergeCell ref="A36:K36"/>
    <mergeCell ref="A37:K37"/>
    <mergeCell ref="A22:K22"/>
    <mergeCell ref="A3:K3"/>
    <mergeCell ref="A2:K2"/>
    <mergeCell ref="A1:K1"/>
  </mergeCells>
  <printOptions gridLines="1"/>
  <pageMargins left="0.7479166666666667" right="0.44027777777777777" top="0.5402777777777777" bottom="0.52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19.00390625" style="0" customWidth="1"/>
    <col min="2" max="3" width="8.7109375" style="0" customWidth="1"/>
    <col min="4" max="4" width="4.28125" style="0" customWidth="1"/>
    <col min="5" max="5" width="8.7109375" style="0" customWidth="1"/>
    <col min="6" max="8" width="4.28125" style="0" customWidth="1"/>
    <col min="9" max="9" width="7.7109375" style="0" customWidth="1"/>
    <col min="10" max="12" width="4.28125" style="0" customWidth="1"/>
    <col min="13" max="13" width="7.7109375" style="0" customWidth="1"/>
    <col min="14" max="14" width="8.7109375" style="0" customWidth="1"/>
  </cols>
  <sheetData>
    <row r="1" spans="1:14" ht="13.5" customHeight="1">
      <c r="A1" s="40" t="s">
        <v>59</v>
      </c>
      <c r="B1" s="57" t="s">
        <v>60</v>
      </c>
      <c r="C1" s="57"/>
      <c r="D1" s="57"/>
      <c r="E1" s="57"/>
      <c r="F1" s="57" t="s">
        <v>61</v>
      </c>
      <c r="G1" s="57"/>
      <c r="H1" s="57"/>
      <c r="I1" s="57"/>
      <c r="J1" s="58" t="s">
        <v>62</v>
      </c>
      <c r="K1" s="58"/>
      <c r="L1" s="58"/>
      <c r="M1" s="58"/>
      <c r="N1" s="41" t="s">
        <v>63</v>
      </c>
    </row>
    <row r="2" spans="1:14" ht="13.5" customHeight="1">
      <c r="A2" s="42"/>
      <c r="B2" s="42" t="s">
        <v>64</v>
      </c>
      <c r="C2" s="42" t="s">
        <v>65</v>
      </c>
      <c r="D2" s="42">
        <v>3</v>
      </c>
      <c r="E2" s="43" t="s">
        <v>63</v>
      </c>
      <c r="F2" s="42" t="s">
        <v>64</v>
      </c>
      <c r="G2" s="42" t="s">
        <v>65</v>
      </c>
      <c r="H2" s="42">
        <v>3</v>
      </c>
      <c r="I2" s="43" t="s">
        <v>63</v>
      </c>
      <c r="J2" s="42" t="s">
        <v>64</v>
      </c>
      <c r="K2" s="42" t="s">
        <v>65</v>
      </c>
      <c r="L2" s="42">
        <v>3</v>
      </c>
      <c r="M2" s="44" t="s">
        <v>63</v>
      </c>
      <c r="N2" s="45"/>
    </row>
    <row r="3" spans="1:14" ht="13.5" customHeight="1">
      <c r="A3" s="46"/>
      <c r="B3" s="33" t="e">
        <f>'1. Dg'!#REF!</f>
        <v>#REF!</v>
      </c>
      <c r="C3" s="33" t="e">
        <f>'1. Dg'!#REF!</f>
        <v>#REF!</v>
      </c>
      <c r="D3" s="33" t="e">
        <f>'1. Dg'!#REF!</f>
        <v>#REF!</v>
      </c>
      <c r="E3" s="47" t="e">
        <f>SUM(B3:D3)</f>
        <v>#REF!</v>
      </c>
      <c r="F3" s="33" t="e">
        <f>#REF!</f>
        <v>#REF!</v>
      </c>
      <c r="G3" s="33" t="e">
        <f>#REF!</f>
        <v>#REF!</v>
      </c>
      <c r="H3" s="33" t="e">
        <f>#REF!</f>
        <v>#REF!</v>
      </c>
      <c r="I3" s="47" t="e">
        <f>SUM(F3:H3)</f>
        <v>#REF!</v>
      </c>
      <c r="J3" s="33" t="e">
        <f>#REF!</f>
        <v>#REF!</v>
      </c>
      <c r="K3" s="33" t="e">
        <f>#REF!</f>
        <v>#REF!</v>
      </c>
      <c r="L3" s="33" t="e">
        <f>#REF!</f>
        <v>#REF!</v>
      </c>
      <c r="M3" s="48" t="e">
        <f>SUM(J3:L3)</f>
        <v>#REF!</v>
      </c>
      <c r="N3" s="49" t="e">
        <f>SUM(M3,I3,E3)</f>
        <v>#REF!</v>
      </c>
    </row>
    <row r="4" spans="1:14" ht="13.5" customHeight="1">
      <c r="A4" s="46"/>
      <c r="B4" s="33" t="e">
        <f>'1. Dg'!#REF!</f>
        <v>#REF!</v>
      </c>
      <c r="C4" s="33" t="e">
        <f>'1. Dg'!#REF!</f>
        <v>#REF!</v>
      </c>
      <c r="D4" s="33" t="e">
        <f>'1. Dg'!#REF!</f>
        <v>#REF!</v>
      </c>
      <c r="E4" s="47" t="e">
        <f>SUM(B4:D4)</f>
        <v>#REF!</v>
      </c>
      <c r="F4" s="33" t="e">
        <f>#REF!</f>
        <v>#REF!</v>
      </c>
      <c r="G4" s="33" t="e">
        <f>#REF!</f>
        <v>#REF!</v>
      </c>
      <c r="H4" s="33" t="e">
        <f>#REF!</f>
        <v>#REF!</v>
      </c>
      <c r="I4" s="47" t="e">
        <f>SUM(F4:H4)</f>
        <v>#REF!</v>
      </c>
      <c r="J4" s="33" t="e">
        <f>#REF!</f>
        <v>#REF!</v>
      </c>
      <c r="K4" s="33" t="e">
        <f>#REF!</f>
        <v>#REF!</v>
      </c>
      <c r="L4" s="33" t="e">
        <f>#REF!</f>
        <v>#REF!</v>
      </c>
      <c r="M4" s="48" t="e">
        <f>SUM(J4:L4)</f>
        <v>#REF!</v>
      </c>
      <c r="N4" s="49" t="e">
        <f>SUM(M4,I4,E4)</f>
        <v>#REF!</v>
      </c>
    </row>
    <row r="5" spans="1:14" ht="13.5" customHeight="1">
      <c r="A5" s="46"/>
      <c r="B5" s="33" t="e">
        <f>'1. Dg'!#REF!</f>
        <v>#REF!</v>
      </c>
      <c r="C5" s="33" t="e">
        <f>'1. Dg'!#REF!</f>
        <v>#REF!</v>
      </c>
      <c r="D5" s="33" t="e">
        <f>'1. Dg'!#REF!</f>
        <v>#REF!</v>
      </c>
      <c r="E5" s="47" t="e">
        <f>SUM(B5:D5)</f>
        <v>#REF!</v>
      </c>
      <c r="F5" s="33" t="e">
        <f>#REF!</f>
        <v>#REF!</v>
      </c>
      <c r="G5" s="33" t="e">
        <f>#REF!</f>
        <v>#REF!</v>
      </c>
      <c r="H5" s="33" t="e">
        <f>#REF!</f>
        <v>#REF!</v>
      </c>
      <c r="I5" s="47" t="e">
        <f>SUM(F5:H5)</f>
        <v>#REF!</v>
      </c>
      <c r="J5" s="33" t="e">
        <f>#REF!</f>
        <v>#REF!</v>
      </c>
      <c r="K5" s="33" t="e">
        <f>#REF!</f>
        <v>#REF!</v>
      </c>
      <c r="L5" s="33" t="e">
        <f>#REF!</f>
        <v>#REF!</v>
      </c>
      <c r="M5" s="48" t="e">
        <f>SUM(J5:L5)</f>
        <v>#REF!</v>
      </c>
      <c r="N5" s="49" t="e">
        <f>SUM(M5,I5,E5)</f>
        <v>#REF!</v>
      </c>
    </row>
    <row r="6" spans="1:14" ht="13.5" customHeight="1">
      <c r="A6" s="46"/>
      <c r="B6" s="33" t="e">
        <f>'1. Dg'!#REF!</f>
        <v>#REF!</v>
      </c>
      <c r="C6" s="33" t="e">
        <f>'1. Dg'!#REF!</f>
        <v>#REF!</v>
      </c>
      <c r="D6" s="33" t="e">
        <f>'1. Dg'!#REF!</f>
        <v>#REF!</v>
      </c>
      <c r="E6" s="47" t="e">
        <f>SUM(B6:D6)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47" t="e">
        <f>SUM(F6:H6)</f>
        <v>#REF!</v>
      </c>
      <c r="J6" s="33" t="e">
        <f>#REF!</f>
        <v>#REF!</v>
      </c>
      <c r="K6" s="33" t="e">
        <f>#REF!</f>
        <v>#REF!</v>
      </c>
      <c r="L6" s="33" t="e">
        <f>#REF!</f>
        <v>#REF!</v>
      </c>
      <c r="M6" s="48" t="e">
        <f>SUM(J6:L6)</f>
        <v>#REF!</v>
      </c>
      <c r="N6" s="49" t="e">
        <f>SUM(M6,I6,E6)</f>
        <v>#REF!</v>
      </c>
    </row>
    <row r="7" spans="1:14" ht="13.5" customHeight="1">
      <c r="A7" s="50"/>
      <c r="B7" s="33" t="e">
        <f>'1. Dg'!#REF!</f>
        <v>#REF!</v>
      </c>
      <c r="C7" s="33" t="e">
        <f>'1. Dg'!#REF!</f>
        <v>#REF!</v>
      </c>
      <c r="D7" s="33" t="e">
        <f>'1. Dg'!#REF!</f>
        <v>#REF!</v>
      </c>
      <c r="E7" s="47" t="e">
        <f>SUM(B7:D7)</f>
        <v>#REF!</v>
      </c>
      <c r="F7" s="33" t="e">
        <f>#REF!</f>
        <v>#REF!</v>
      </c>
      <c r="G7" s="33" t="e">
        <f>#REF!</f>
        <v>#REF!</v>
      </c>
      <c r="H7" s="33" t="e">
        <f>#REF!</f>
        <v>#REF!</v>
      </c>
      <c r="I7" s="47" t="e">
        <f>SUM(F7:H7)</f>
        <v>#REF!</v>
      </c>
      <c r="J7" s="33" t="e">
        <f>#REF!</f>
        <v>#REF!</v>
      </c>
      <c r="K7" s="33" t="e">
        <f>#REF!</f>
        <v>#REF!</v>
      </c>
      <c r="L7" s="33" t="e">
        <f>#REF!</f>
        <v>#REF!</v>
      </c>
      <c r="M7" s="48" t="e">
        <f>SUM(J7:L7)</f>
        <v>#REF!</v>
      </c>
      <c r="N7" s="51" t="e">
        <f>SUM(M7,I7,E7)</f>
        <v>#REF!</v>
      </c>
    </row>
  </sheetData>
  <sheetProtection selectLockedCells="1" selectUnlockedCells="1"/>
  <mergeCells count="3">
    <mergeCell ref="B1:E1"/>
    <mergeCell ref="F1:I1"/>
    <mergeCell ref="J1:M1"/>
  </mergeCells>
  <printOptions/>
  <pageMargins left="0.6402777777777777" right="0.6597222222222222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2014-05-20T18:37:10Z</dcterms:created>
  <dcterms:modified xsi:type="dcterms:W3CDTF">2014-05-20T18:41:14Z</dcterms:modified>
  <cp:category/>
  <cp:version/>
  <cp:contentType/>
  <cp:contentStatus/>
</cp:coreProperties>
</file>